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_kivinurm_rahvakultuur_ee/Documents/Dokumendid/Finantsjuht/Eelarve ERK/26ERKeelarve/26ERKeelarveplaan/"/>
    </mc:Choice>
  </mc:AlternateContent>
  <xr:revisionPtr revIDLastSave="409" documentId="8_{71E4E5FA-A7AE-43CB-84B8-7C8D9F6F1CB1}" xr6:coauthVersionLast="47" xr6:coauthVersionMax="47" xr10:uidLastSave="{84F7672F-2C94-4F99-AF3F-2845BA608ED1}"/>
  <bookViews>
    <workbookView xWindow="-120" yWindow="-120" windowWidth="29040" windowHeight="15720" xr2:uid="{00000000-000D-0000-FFFF-FFFF00000000}"/>
  </bookViews>
  <sheets>
    <sheet name="Vorm 3 (VA)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9" l="1"/>
  <c r="S15" i="9"/>
  <c r="S16" i="9"/>
  <c r="S17" i="9"/>
  <c r="S18" i="9"/>
  <c r="S19" i="9"/>
  <c r="S12" i="9"/>
  <c r="S11" i="9"/>
  <c r="P12" i="9"/>
  <c r="R19" i="9"/>
  <c r="N19" i="9"/>
  <c r="N21" i="9"/>
  <c r="N22" i="9"/>
  <c r="N23" i="9"/>
  <c r="N24" i="9"/>
  <c r="N25" i="9"/>
  <c r="N26" i="9"/>
  <c r="N27" i="9"/>
  <c r="R12" i="9" l="1"/>
  <c r="R13" i="9"/>
  <c r="R14" i="9"/>
  <c r="R15" i="9"/>
  <c r="R16" i="9"/>
  <c r="R17" i="9"/>
  <c r="R18" i="9"/>
  <c r="R20" i="9"/>
  <c r="N12" i="9"/>
  <c r="N13" i="9"/>
  <c r="N14" i="9"/>
  <c r="N15" i="9"/>
  <c r="N16" i="9"/>
  <c r="N17" i="9"/>
  <c r="N18" i="9"/>
  <c r="N20" i="9"/>
  <c r="R11" i="9" l="1"/>
  <c r="N11" i="9"/>
  <c r="R10" i="9"/>
  <c r="S10" i="9" s="1"/>
  <c r="N10" i="9"/>
</calcChain>
</file>

<file path=xl/sharedStrings.xml><?xml version="1.0" encoding="utf-8"?>
<sst xmlns="http://schemas.openxmlformats.org/spreadsheetml/2006/main" count="144" uniqueCount="78">
  <si>
    <t>Tervikliku ülevaate saamiseks sisaldab vorm infot jääkide kohta, mida üle ei viida.</t>
  </si>
  <si>
    <t>Lõplik eelarve</t>
  </si>
  <si>
    <t>Kasutamata eelarve jääk</t>
  </si>
  <si>
    <t>(1)</t>
  </si>
  <si>
    <t>(2)</t>
  </si>
  <si>
    <t>(6)</t>
  </si>
  <si>
    <t>Tegevuspõhise eelarve korral</t>
  </si>
  <si>
    <t>Lisa 1</t>
  </si>
  <si>
    <t>…....................ministri käskkirja</t>
  </si>
  <si>
    <t xml:space="preserve">Ei taotle üle kanda
</t>
  </si>
  <si>
    <t>Aktiga teisele valitsemisalale üle antud vahendid</t>
  </si>
  <si>
    <t>Majanduslik sisu (K; I; F)</t>
  </si>
  <si>
    <t>Tulemusvaldkond -nimi</t>
  </si>
  <si>
    <t>Programm - nimi</t>
  </si>
  <si>
    <t>Programmi tegevuse kood</t>
  </si>
  <si>
    <t>Programmi tegevuse nimi</t>
  </si>
  <si>
    <t>Asutuse nimi</t>
  </si>
  <si>
    <t>Eelarve liik*</t>
  </si>
  <si>
    <t>Eelarve objekti kood</t>
  </si>
  <si>
    <t>Objekti nimi</t>
  </si>
  <si>
    <t>Sh üle toodud eelnevast aastast</t>
  </si>
  <si>
    <t xml:space="preserve">Täitmine </t>
  </si>
  <si>
    <t>Võimalik üle viia järgnevasse aastasse</t>
  </si>
  <si>
    <t>Korraline ülekandmine</t>
  </si>
  <si>
    <t>Erakorraline ülekandmine</t>
  </si>
  <si>
    <t>Ülekandmine kokku</t>
  </si>
  <si>
    <t>(3)</t>
  </si>
  <si>
    <t>(4)=(1)-(3)</t>
  </si>
  <si>
    <t>(5)</t>
  </si>
  <si>
    <t>(7)</t>
  </si>
  <si>
    <t>(8)=(6)+(7)</t>
  </si>
  <si>
    <t>(9)=(5)-(8)</t>
  </si>
  <si>
    <r>
      <t>(5) veerg</t>
    </r>
    <r>
      <rPr>
        <sz val="9"/>
        <color rgb="FF000000"/>
        <rFont val="Times New Roman"/>
        <family val="1"/>
        <charset val="186"/>
      </rPr>
      <t xml:space="preserve"> leitakse veerust (4) järgmiste tingimustega (kõik summad absoluutväärtuses):</t>
    </r>
  </si>
  <si>
    <t>a) veeru (5) lahtris summa ei tohi olla suurem kui veergude (1) ja (2) vahe tingimusel, et veergude (1) ja (2) vahe ei ole null;</t>
  </si>
  <si>
    <t>b) kui veeru (5) lahtri summa on suurem kui veergude (1) ja (2) vahe , siis veeru (5) lahtris summa võrdub veergude (1) ja (2) vahe summaga;</t>
  </si>
  <si>
    <t>c) kui veergude (1) ja (2) vahe on null, siis veeru (5) lahtris peab olema samuti null;</t>
  </si>
  <si>
    <t>d) OR objekti puhul veeru (5) lahtri summa võrdub veeru (4) lahtri summaga, kui valitsuse korralduses ei ole seatud eelarve kasutamisele tähtaega. Viimasel juhul lähtutakse tähtajast.</t>
  </si>
  <si>
    <t>f) kui veerg (3) on suurem kui veerg (2), siis võimalikuks ülekandmise summaks on veerg (4);</t>
  </si>
  <si>
    <t xml:space="preserve">g) kui veerg (2) on suurem kui veerg (3) ja veerg (4) on suurem kui veergude (1) ja (2) vahe, siis veerg (5) võrdub veergude (1) ja (2) vahega. </t>
  </si>
  <si>
    <r>
      <rPr>
        <b/>
        <sz val="9"/>
        <color rgb="FF000000"/>
        <rFont val="Times New Roman"/>
        <family val="1"/>
        <charset val="186"/>
      </rPr>
      <t>(6) veerg</t>
    </r>
    <r>
      <rPr>
        <sz val="9"/>
        <color rgb="FF000000"/>
        <rFont val="Times New Roman"/>
        <family val="1"/>
        <charset val="186"/>
      </rPr>
      <t xml:space="preserve"> sisaldab andmeid kõikide korraliste eelarvejääkide ülekandmiste kohta - mais antava ministri käskkirja alus..</t>
    </r>
  </si>
  <si>
    <r>
      <rPr>
        <b/>
        <sz val="9"/>
        <color theme="1"/>
        <rFont val="Times New Roman"/>
        <family val="1"/>
        <charset val="186"/>
      </rPr>
      <t>(7) veerg</t>
    </r>
    <r>
      <rPr>
        <sz val="9"/>
        <color theme="1"/>
        <rFont val="Times New Roman"/>
        <family val="1"/>
        <charset val="186"/>
      </rPr>
      <t xml:space="preserve"> sisaldab andmeid kõikide erakorraliste eelarvejääkide ülekandmiste kohta.</t>
    </r>
  </si>
  <si>
    <r>
      <rPr>
        <b/>
        <sz val="9"/>
        <color rgb="FF000000"/>
        <rFont val="Times New Roman"/>
        <family val="1"/>
        <charset val="186"/>
      </rPr>
      <t xml:space="preserve">(8) veerg </t>
    </r>
    <r>
      <rPr>
        <sz val="9"/>
        <color rgb="FF000000"/>
        <rFont val="Times New Roman"/>
        <family val="1"/>
        <charset val="186"/>
      </rPr>
      <t>sisaldab andmeid kõikide eelarvejääkide ülekandmiste kohta.</t>
    </r>
  </si>
  <si>
    <t>2025. aasta riigieelarve jäägid (eelmine eelarveaasta)</t>
  </si>
  <si>
    <t>Jääkide 2026. aastasse üle viimine (käesolev eelarveaasta)</t>
  </si>
  <si>
    <r>
      <t xml:space="preserve">Märkused (iga rida peab olema selgitusega). </t>
    </r>
    <r>
      <rPr>
        <b/>
        <u/>
        <sz val="9"/>
        <color rgb="FFFF0000"/>
        <rFont val="Times New Roman"/>
        <family val="1"/>
        <charset val="186"/>
      </rPr>
      <t>Jääkide ülekandmise vajadus peab olema põhjendatud, selgitused peavad olema sisulised – millised tegevused ja miks jäid tegemata, milleks ja mis tähtajaga üle kantavat eelarve jääki järgmisel aastal kasutatakse (sh kas ja kui suures ulatuses on see kohustustega kaetud)</t>
    </r>
    <r>
      <rPr>
        <b/>
        <sz val="9"/>
        <rFont val="Times New Roman"/>
        <family val="1"/>
        <charset val="186"/>
      </rPr>
      <t>.</t>
    </r>
  </si>
  <si>
    <r>
      <t xml:space="preserve">Kultuuriministeeriumi 2025. aasta riigieelarve piirmääraga vahendite (liik 20) kasutamata eelarve ülekandmine </t>
    </r>
    <r>
      <rPr>
        <sz val="9"/>
        <color rgb="FF000000"/>
        <rFont val="Times New Roman"/>
        <family val="1"/>
        <charset val="186"/>
      </rPr>
      <t>(eurodes)</t>
    </r>
  </si>
  <si>
    <r>
      <rPr>
        <b/>
        <sz val="9"/>
        <color rgb="FF000000"/>
        <rFont val="Times New Roman"/>
        <family val="1"/>
        <charset val="186"/>
      </rPr>
      <t>(9) veerg</t>
    </r>
    <r>
      <rPr>
        <sz val="9"/>
        <color rgb="FF000000"/>
        <rFont val="Times New Roman"/>
        <family val="1"/>
        <charset val="186"/>
      </rPr>
      <t xml:space="preserve"> sisaldab andmeid kõikide eelarvejääkide kohta, mida on võimalik õiguslikult üle kanda, aga ei kanta üle.</t>
    </r>
  </si>
  <si>
    <t>Kultuur ja sport</t>
  </si>
  <si>
    <t>Kultuur</t>
  </si>
  <si>
    <r>
      <t xml:space="preserve">Konto nimi </t>
    </r>
    <r>
      <rPr>
        <sz val="9"/>
        <rFont val="Times New Roman"/>
        <family val="1"/>
        <charset val="186"/>
      </rPr>
      <t>(investeeringud, tööjõukulud, majandamiskulud, toetused, sotsiaaltoetused)</t>
    </r>
  </si>
  <si>
    <t>e) kui eelarve objekt on "SE000028" siis võimalikuks ülekandmise summaks on null (0);</t>
  </si>
  <si>
    <t>Eesti Rahvakultuuri Keskus</t>
  </si>
  <si>
    <t>tööjõukulu</t>
  </si>
  <si>
    <t>majandamiskulu</t>
  </si>
  <si>
    <t>toetused</t>
  </si>
  <si>
    <t>ERK tööjõukuludest väljamakstavate lisatsude maksmiseks, mis ei ole kaetud töötajate ametijuhendites toodud ülesannetega  (E-ITS eelauditist tulenevate kohustuste täitmiseks , rahvakultuuri andmekogu analüüs jmt).</t>
  </si>
  <si>
    <t>Põhikirjaliste ülesannete täitmiseks, sh maakondadele ja osakondae töötajate sõidukulu, asutuse õppepäevade korraldamiseks, vananenud telefonide väljavahetamiseks jmt.</t>
  </si>
  <si>
    <t>Laulu- ja tantsupeo kollektiivijuhtide palgatoetus</t>
  </si>
  <si>
    <t>Maakondade ja maakonna üleste laulu- ja tantsupidude toetamine</t>
  </si>
  <si>
    <t>Setomaa pärimuskultuuri toetamine</t>
  </si>
  <si>
    <t>Etenduskunstide regionaalse kättesaadavuse toetused "Teater Maal"</t>
  </si>
  <si>
    <t>Mulgimaa pärimuskultuuri toetamine</t>
  </si>
  <si>
    <t>Vana Võromaa pärimuskultuuri toetamine</t>
  </si>
  <si>
    <t>Saarte pärimuskultuuri toetamine</t>
  </si>
  <si>
    <t>Virumaa pärimuskultuuri toetamine</t>
  </si>
  <si>
    <t>Peipsiveere pärimuskultuuri toetamine</t>
  </si>
  <si>
    <t>Jääk on tekkinud tagastustest, komisjon on otsustanud eraldada toetus tingimuslikult ja maksta välja jääkide ületoomisel  2026. aastal</t>
  </si>
  <si>
    <t>Rahvakultuuri valdkonna partnerorganisatsioonide toetamine</t>
  </si>
  <si>
    <t>Kihnu Kultuuriruumi toetamine</t>
  </si>
  <si>
    <t>Ühepuulootsik</t>
  </si>
  <si>
    <t>Eesti Rahvarõivas</t>
  </si>
  <si>
    <t>Folkloorifestivalide toetamine</t>
  </si>
  <si>
    <t xml:space="preserve">Eesti Rahvatantsukeskus MTÜ - Meeste tantsupidu </t>
  </si>
  <si>
    <t>Folklooriselts Jõgevahe pere MTÜ - Naiste tantsupidu</t>
  </si>
  <si>
    <t>Jääk on tekkinud tagastustest. Ei ole mõistlik uut taotlusvooru avada ja uuesti välja jagada.</t>
  </si>
  <si>
    <t>Jääk on tekkinud tagastustest, komisjon on otsustanud osaliselt eraldada toetus tingimuslikult ja vastavalt protokollile,  maksta välja jääkide ületoomisel  2026. aastal.</t>
  </si>
  <si>
    <t>Jääk on tekkinud aruannete korrigeerimisest, millest tulenevalt vähenesid väljamaksed. Kasutada toetuseks 2026. aastal.</t>
  </si>
  <si>
    <t>LTP kollektiivide juhtide palgatoetuse 2026 vajadusest  jääb peale jäägi  erakorralist ületoomist puudu 66744,00, millest 15501,00 katame jääkidest.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</si>
</sst>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8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color rgb="FFFF0000"/>
      <name val="Times New Roman"/>
      <family val="1"/>
      <charset val="186"/>
    </font>
    <font>
      <i/>
      <sz val="9"/>
      <name val="Times New Roman"/>
      <family val="1"/>
    </font>
    <font>
      <sz val="9"/>
      <color rgb="FF00B05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096C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9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indent="2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indent="2"/>
    </xf>
    <xf numFmtId="0" fontId="16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horizontal="left" vertical="top" indent="2"/>
    </xf>
    <xf numFmtId="0" fontId="7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11" fillId="0" borderId="0" xfId="0" applyFont="1"/>
    <xf numFmtId="0" fontId="6" fillId="0" borderId="0" xfId="3" applyFont="1" applyAlignment="1">
      <alignment horizontal="right"/>
    </xf>
    <xf numFmtId="0" fontId="1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18" fillId="0" borderId="0" xfId="3" applyFont="1" applyAlignment="1">
      <alignment horizontal="right"/>
    </xf>
    <xf numFmtId="0" fontId="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3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1" xfId="0" applyFont="1" applyBorder="1"/>
    <xf numFmtId="0" fontId="7" fillId="3" borderId="0" xfId="0" applyFont="1" applyFill="1"/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8" fillId="5" borderId="8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3" fontId="6" fillId="2" borderId="8" xfId="1" applyNumberFormat="1" applyFont="1" applyFill="1" applyBorder="1" applyAlignment="1" applyProtection="1">
      <alignment horizontal="center" vertical="top" wrapText="1"/>
      <protection locked="0"/>
    </xf>
    <xf numFmtId="4" fontId="6" fillId="6" borderId="14" xfId="3" applyNumberFormat="1" applyFont="1" applyFill="1" applyBorder="1" applyAlignment="1">
      <alignment horizontal="center" vertical="top" wrapText="1"/>
    </xf>
    <xf numFmtId="4" fontId="6" fillId="6" borderId="15" xfId="3" applyNumberFormat="1" applyFont="1" applyFill="1" applyBorder="1" applyAlignment="1">
      <alignment horizontal="center" vertical="top" wrapText="1"/>
    </xf>
    <xf numFmtId="0" fontId="7" fillId="0" borderId="2" xfId="0" applyFont="1" applyBorder="1"/>
    <xf numFmtId="0" fontId="5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" fontId="11" fillId="0" borderId="3" xfId="0" applyNumberFormat="1" applyFont="1" applyBorder="1" applyAlignment="1">
      <alignment horizontal="center"/>
    </xf>
    <xf numFmtId="4" fontId="11" fillId="0" borderId="3" xfId="0" quotePrefix="1" applyNumberFormat="1" applyFont="1" applyBorder="1" applyAlignment="1">
      <alignment horizontal="center"/>
    </xf>
    <xf numFmtId="4" fontId="11" fillId="0" borderId="3" xfId="0" applyNumberFormat="1" applyFont="1" applyBorder="1"/>
    <xf numFmtId="4" fontId="11" fillId="0" borderId="1" xfId="0" applyNumberFormat="1" applyFont="1" applyBorder="1" applyAlignment="1">
      <alignment horizontal="center"/>
    </xf>
    <xf numFmtId="4" fontId="11" fillId="0" borderId="1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" fontId="7" fillId="0" borderId="1" xfId="0" applyNumberFormat="1" applyFont="1" applyBorder="1"/>
    <xf numFmtId="0" fontId="24" fillId="0" borderId="1" xfId="0" applyFont="1" applyBorder="1" applyAlignment="1">
      <alignment wrapText="1"/>
    </xf>
    <xf numFmtId="4" fontId="22" fillId="0" borderId="0" xfId="0" applyNumberFormat="1" applyFont="1"/>
    <xf numFmtId="0" fontId="24" fillId="0" borderId="0" xfId="0" applyFont="1" applyAlignment="1">
      <alignment wrapText="1"/>
    </xf>
    <xf numFmtId="0" fontId="24" fillId="0" borderId="1" xfId="0" applyFont="1" applyBorder="1" applyAlignment="1">
      <alignment vertical="top" wrapText="1"/>
    </xf>
    <xf numFmtId="0" fontId="24" fillId="0" borderId="17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6" fillId="2" borderId="4" xfId="3" applyFont="1" applyFill="1" applyBorder="1" applyAlignment="1">
      <alignment horizontal="center" vertical="top" wrapText="1"/>
    </xf>
    <xf numFmtId="3" fontId="6" fillId="6" borderId="10" xfId="3" applyNumberFormat="1" applyFont="1" applyFill="1" applyBorder="1" applyAlignment="1">
      <alignment horizontal="center" vertical="top" wrapText="1"/>
    </xf>
    <xf numFmtId="3" fontId="6" fillId="6" borderId="11" xfId="3" applyNumberFormat="1" applyFont="1" applyFill="1" applyBorder="1" applyAlignment="1">
      <alignment horizontal="center" vertical="top" wrapText="1"/>
    </xf>
    <xf numFmtId="3" fontId="6" fillId="6" borderId="12" xfId="3" applyNumberFormat="1" applyFont="1" applyFill="1" applyBorder="1" applyAlignment="1">
      <alignment horizontal="center" vertical="top" wrapText="1"/>
    </xf>
    <xf numFmtId="3" fontId="6" fillId="9" borderId="6" xfId="0" applyNumberFormat="1" applyFont="1" applyFill="1" applyBorder="1" applyAlignment="1">
      <alignment horizontal="center" vertical="top" wrapText="1"/>
    </xf>
    <xf numFmtId="3" fontId="6" fillId="9" borderId="7" xfId="0" applyNumberFormat="1" applyFont="1" applyFill="1" applyBorder="1" applyAlignment="1">
      <alignment horizontal="center" vertical="top" wrapText="1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8" borderId="5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16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</cellXfs>
  <cellStyles count="4">
    <cellStyle name="Normaallaad" xfId="0" builtinId="0"/>
    <cellStyle name="Normaallaad 2" xfId="3" xr:uid="{2D5747CA-EFA3-40C3-8C44-B1DFE25174A1}"/>
    <cellStyle name="Normal 10 2" xfId="2" xr:uid="{00000000-0005-0000-0000-000001000000}"/>
    <cellStyle name="Normal 25 9" xfId="1" xr:uid="{00000000-0005-0000-0000-000002000000}"/>
  </cellStyles>
  <dxfs count="0"/>
  <tableStyles count="0" defaultTableStyle="TableStyleMedium2" defaultPivotStyle="PivotStyleLight16"/>
  <colors>
    <mruColors>
      <color rgb="FFD096C8"/>
      <color rgb="FFCC99FF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DD54-6841-4AE5-91FB-10B62E2660DC}">
  <dimension ref="A1:BB41"/>
  <sheetViews>
    <sheetView tabSelected="1" topLeftCell="I7" zoomScaleNormal="100" workbookViewId="0">
      <selection activeCell="W12" sqref="W12"/>
    </sheetView>
  </sheetViews>
  <sheetFormatPr defaultRowHeight="12" x14ac:dyDescent="0.2"/>
  <cols>
    <col min="1" max="1" width="6" style="10" customWidth="1"/>
    <col min="2" max="2" width="10.28515625" style="10" customWidth="1"/>
    <col min="3" max="3" width="11.5703125" style="10" customWidth="1"/>
    <col min="4" max="4" width="11" style="10" customWidth="1"/>
    <col min="5" max="6" width="14.140625" style="10" customWidth="1"/>
    <col min="7" max="7" width="19.5703125" style="10" customWidth="1"/>
    <col min="8" max="8" width="6.42578125" style="10" customWidth="1"/>
    <col min="9" max="9" width="9.140625" style="10"/>
    <col min="10" max="10" width="28.42578125" style="10" customWidth="1"/>
    <col min="11" max="11" width="11.85546875" style="10" customWidth="1"/>
    <col min="12" max="12" width="12.7109375" style="10" customWidth="1"/>
    <col min="13" max="13" width="13.5703125" style="10" customWidth="1"/>
    <col min="14" max="14" width="12.85546875" style="10" customWidth="1"/>
    <col min="15" max="15" width="13.42578125" style="10" customWidth="1"/>
    <col min="16" max="16" width="14.140625" style="10" customWidth="1"/>
    <col min="17" max="17" width="13.140625" style="10" customWidth="1"/>
    <col min="18" max="19" width="13.5703125" style="10" customWidth="1"/>
    <col min="20" max="20" width="18.28515625" style="10" customWidth="1"/>
    <col min="21" max="21" width="60.42578125" style="10" customWidth="1"/>
    <col min="22" max="16384" width="9.140625" style="10"/>
  </cols>
  <sheetData>
    <row r="1" spans="1:21" x14ac:dyDescent="0.2"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2"/>
      <c r="U1" s="12" t="s">
        <v>7</v>
      </c>
    </row>
    <row r="2" spans="1:21" x14ac:dyDescent="0.2">
      <c r="I2" s="11"/>
      <c r="J2" s="11"/>
      <c r="K2" s="11"/>
      <c r="L2" s="11"/>
      <c r="M2" s="11"/>
      <c r="N2" s="11"/>
      <c r="O2" s="11"/>
      <c r="P2" s="11"/>
      <c r="Q2" s="11"/>
      <c r="R2" s="14"/>
      <c r="S2" s="15"/>
      <c r="T2" s="14"/>
      <c r="U2" s="14" t="s">
        <v>8</v>
      </c>
    </row>
    <row r="3" spans="1:21" x14ac:dyDescent="0.2">
      <c r="I3" s="11"/>
      <c r="J3" s="11"/>
      <c r="K3" s="11"/>
      <c r="L3" s="11"/>
      <c r="M3" s="11"/>
      <c r="N3" s="11"/>
      <c r="O3" s="11"/>
      <c r="P3" s="11"/>
      <c r="Q3" s="11"/>
      <c r="R3" s="16"/>
      <c r="S3" s="17"/>
      <c r="T3" s="16"/>
      <c r="U3" s="18" t="s">
        <v>45</v>
      </c>
    </row>
    <row r="4" spans="1:21" x14ac:dyDescent="0.2">
      <c r="I4" s="11"/>
      <c r="J4" s="11"/>
      <c r="K4" s="11"/>
      <c r="L4" s="11"/>
      <c r="M4" s="11"/>
      <c r="N4" s="11"/>
      <c r="O4" s="11"/>
      <c r="P4" s="11"/>
      <c r="Q4" s="11"/>
      <c r="R4" s="16"/>
      <c r="S4" s="17"/>
      <c r="T4" s="16"/>
      <c r="U4" s="16" t="s">
        <v>6</v>
      </c>
    </row>
    <row r="5" spans="1:21" x14ac:dyDescent="0.2">
      <c r="I5" s="11"/>
      <c r="J5" s="11"/>
      <c r="K5" s="11"/>
      <c r="L5" s="11"/>
      <c r="M5" s="11"/>
      <c r="N5" s="11"/>
      <c r="O5" s="11"/>
      <c r="P5" s="11"/>
      <c r="Q5" s="11"/>
      <c r="R5" s="19"/>
      <c r="S5" s="20"/>
      <c r="T5" s="19"/>
      <c r="U5" s="19" t="s">
        <v>0</v>
      </c>
    </row>
    <row r="6" spans="1:21" x14ac:dyDescent="0.2">
      <c r="I6" s="11"/>
      <c r="J6" s="11"/>
      <c r="K6" s="11"/>
      <c r="L6" s="11"/>
      <c r="M6" s="11"/>
      <c r="N6" s="11"/>
      <c r="O6" s="11"/>
      <c r="P6" s="11"/>
      <c r="Q6" s="11"/>
      <c r="R6" s="19"/>
      <c r="S6" s="21"/>
    </row>
    <row r="7" spans="1:21" s="22" customFormat="1" ht="47.25" customHeight="1" thickBot="1" x14ac:dyDescent="0.3">
      <c r="A7" s="21"/>
      <c r="E7" s="23"/>
      <c r="F7" s="21"/>
      <c r="I7" s="23"/>
      <c r="J7" s="23"/>
      <c r="K7" s="60" t="s">
        <v>42</v>
      </c>
      <c r="L7" s="60"/>
      <c r="M7" s="60"/>
      <c r="N7" s="60"/>
      <c r="O7" s="60"/>
      <c r="P7" s="61" t="s">
        <v>43</v>
      </c>
      <c r="Q7" s="62"/>
      <c r="R7" s="63"/>
      <c r="S7" s="68" t="s">
        <v>9</v>
      </c>
      <c r="T7" s="66" t="s">
        <v>10</v>
      </c>
      <c r="U7" s="64" t="s">
        <v>44</v>
      </c>
    </row>
    <row r="8" spans="1:21" s="24" customFormat="1" ht="87" customHeight="1" x14ac:dyDescent="0.25">
      <c r="A8" s="33" t="s">
        <v>11</v>
      </c>
      <c r="B8" s="34" t="s">
        <v>12</v>
      </c>
      <c r="C8" s="35" t="s">
        <v>13</v>
      </c>
      <c r="D8" s="35" t="s">
        <v>14</v>
      </c>
      <c r="E8" s="35" t="s">
        <v>15</v>
      </c>
      <c r="F8" s="35" t="s">
        <v>16</v>
      </c>
      <c r="G8" s="34" t="s">
        <v>49</v>
      </c>
      <c r="H8" s="34" t="s">
        <v>17</v>
      </c>
      <c r="I8" s="34" t="s">
        <v>18</v>
      </c>
      <c r="J8" s="34" t="s">
        <v>19</v>
      </c>
      <c r="K8" s="36" t="s">
        <v>1</v>
      </c>
      <c r="L8" s="36" t="s">
        <v>20</v>
      </c>
      <c r="M8" s="36" t="s">
        <v>21</v>
      </c>
      <c r="N8" s="36" t="s">
        <v>2</v>
      </c>
      <c r="O8" s="36" t="s">
        <v>22</v>
      </c>
      <c r="P8" s="37" t="s">
        <v>23</v>
      </c>
      <c r="Q8" s="37" t="s">
        <v>24</v>
      </c>
      <c r="R8" s="38" t="s">
        <v>25</v>
      </c>
      <c r="S8" s="69"/>
      <c r="T8" s="67"/>
      <c r="U8" s="65"/>
    </row>
    <row r="9" spans="1:21" ht="12.75" thickBot="1" x14ac:dyDescent="0.25">
      <c r="A9" s="39"/>
      <c r="B9" s="40"/>
      <c r="C9" s="40"/>
      <c r="D9" s="39"/>
      <c r="E9" s="39"/>
      <c r="F9" s="39"/>
      <c r="G9" s="39"/>
      <c r="H9" s="39"/>
      <c r="I9" s="39"/>
      <c r="J9" s="40"/>
      <c r="K9" s="41" t="s">
        <v>3</v>
      </c>
      <c r="L9" s="41" t="s">
        <v>4</v>
      </c>
      <c r="M9" s="42" t="s">
        <v>26</v>
      </c>
      <c r="N9" s="41" t="s">
        <v>27</v>
      </c>
      <c r="O9" s="42" t="s">
        <v>28</v>
      </c>
      <c r="P9" s="42" t="s">
        <v>5</v>
      </c>
      <c r="Q9" s="42" t="s">
        <v>29</v>
      </c>
      <c r="R9" s="43" t="s">
        <v>30</v>
      </c>
      <c r="S9" s="44" t="s">
        <v>31</v>
      </c>
      <c r="T9" s="39"/>
      <c r="U9" s="45"/>
    </row>
    <row r="10" spans="1:21" ht="33.75" x14ac:dyDescent="0.2">
      <c r="A10" s="26"/>
      <c r="B10" s="9" t="s">
        <v>47</v>
      </c>
      <c r="C10" s="9" t="s">
        <v>48</v>
      </c>
      <c r="D10" s="26"/>
      <c r="E10" s="9"/>
      <c r="F10" s="54" t="s">
        <v>51</v>
      </c>
      <c r="G10" s="25" t="s">
        <v>52</v>
      </c>
      <c r="H10" s="26">
        <v>20</v>
      </c>
      <c r="I10" s="26"/>
      <c r="J10" s="9"/>
      <c r="K10" s="46">
        <v>1099013</v>
      </c>
      <c r="L10" s="46">
        <v>16200</v>
      </c>
      <c r="M10" s="47">
        <v>1077927.03</v>
      </c>
      <c r="N10" s="46">
        <f t="shared" ref="N10:N19" si="0">K10-M10</f>
        <v>21085.969999999972</v>
      </c>
      <c r="O10" s="47">
        <v>21086</v>
      </c>
      <c r="P10" s="47">
        <v>21086</v>
      </c>
      <c r="Q10" s="47"/>
      <c r="R10" s="48">
        <f t="shared" ref="R10:R19" si="1">P10+Q10</f>
        <v>21086</v>
      </c>
      <c r="S10" s="51">
        <f t="shared" ref="S10" si="2">O10-R10</f>
        <v>0</v>
      </c>
      <c r="T10" s="52"/>
      <c r="U10" s="9" t="s">
        <v>55</v>
      </c>
    </row>
    <row r="11" spans="1:21" ht="33.75" x14ac:dyDescent="0.2">
      <c r="A11" s="27"/>
      <c r="B11" s="9" t="s">
        <v>47</v>
      </c>
      <c r="C11" s="9" t="s">
        <v>48</v>
      </c>
      <c r="D11" s="27"/>
      <c r="E11" s="32"/>
      <c r="F11" s="54" t="s">
        <v>51</v>
      </c>
      <c r="G11" s="8" t="s">
        <v>53</v>
      </c>
      <c r="H11" s="27">
        <v>20</v>
      </c>
      <c r="I11" s="27"/>
      <c r="J11" s="32"/>
      <c r="K11" s="49">
        <v>303238</v>
      </c>
      <c r="L11" s="49">
        <v>270644.76</v>
      </c>
      <c r="M11" s="50">
        <v>196576.36</v>
      </c>
      <c r="N11" s="46">
        <f t="shared" si="0"/>
        <v>106661.64000000001</v>
      </c>
      <c r="O11" s="50">
        <v>32593.1</v>
      </c>
      <c r="P11" s="50">
        <v>32593</v>
      </c>
      <c r="Q11" s="50"/>
      <c r="R11" s="48">
        <f t="shared" si="1"/>
        <v>32593</v>
      </c>
      <c r="S11" s="51">
        <f>N11-R11</f>
        <v>74068.640000000014</v>
      </c>
      <c r="T11" s="53"/>
      <c r="U11" s="32" t="s">
        <v>56</v>
      </c>
    </row>
    <row r="12" spans="1:21" ht="22.5" x14ac:dyDescent="0.2">
      <c r="A12" s="27"/>
      <c r="B12" s="9" t="s">
        <v>47</v>
      </c>
      <c r="C12" s="9" t="s">
        <v>48</v>
      </c>
      <c r="D12" s="27"/>
      <c r="E12" s="32"/>
      <c r="F12" s="54" t="s">
        <v>51</v>
      </c>
      <c r="G12" s="8" t="s">
        <v>54</v>
      </c>
      <c r="H12" s="26">
        <v>20</v>
      </c>
      <c r="I12" s="27"/>
      <c r="J12" s="56" t="s">
        <v>57</v>
      </c>
      <c r="K12" s="49">
        <v>2855845</v>
      </c>
      <c r="L12" s="49">
        <v>295845</v>
      </c>
      <c r="M12" s="50">
        <v>2530863.89</v>
      </c>
      <c r="N12" s="46">
        <f t="shared" si="0"/>
        <v>324981.10999999987</v>
      </c>
      <c r="O12" s="50">
        <v>324981.11</v>
      </c>
      <c r="P12" s="50">
        <f>O12-Q12</f>
        <v>15501.109999999986</v>
      </c>
      <c r="Q12" s="50">
        <v>309480</v>
      </c>
      <c r="R12" s="48">
        <f t="shared" si="1"/>
        <v>324981.11</v>
      </c>
      <c r="S12" s="51">
        <f>O12-R12</f>
        <v>0</v>
      </c>
      <c r="T12" s="53"/>
      <c r="U12" s="32" t="s">
        <v>77</v>
      </c>
    </row>
    <row r="13" spans="1:21" ht="22.5" x14ac:dyDescent="0.2">
      <c r="A13" s="27"/>
      <c r="B13" s="9" t="s">
        <v>47</v>
      </c>
      <c r="C13" s="9" t="s">
        <v>48</v>
      </c>
      <c r="D13" s="27"/>
      <c r="E13" s="32"/>
      <c r="F13" s="54" t="s">
        <v>51</v>
      </c>
      <c r="G13" s="8" t="s">
        <v>54</v>
      </c>
      <c r="H13" s="27">
        <v>20</v>
      </c>
      <c r="I13" s="27"/>
      <c r="J13" s="58" t="s">
        <v>58</v>
      </c>
      <c r="K13" s="49">
        <v>231823</v>
      </c>
      <c r="L13" s="49"/>
      <c r="M13" s="50">
        <v>225558.32</v>
      </c>
      <c r="N13" s="46">
        <f t="shared" si="0"/>
        <v>6264.679999999993</v>
      </c>
      <c r="O13" s="50">
        <v>6264.68</v>
      </c>
      <c r="P13" s="50">
        <v>6264.68</v>
      </c>
      <c r="Q13" s="50"/>
      <c r="R13" s="48">
        <f t="shared" si="1"/>
        <v>6264.68</v>
      </c>
      <c r="S13" s="51">
        <v>6264.68</v>
      </c>
      <c r="T13" s="53"/>
      <c r="U13" s="70" t="s">
        <v>74</v>
      </c>
    </row>
    <row r="14" spans="1:21" ht="22.5" x14ac:dyDescent="0.2">
      <c r="A14" s="27"/>
      <c r="B14" s="9" t="s">
        <v>47</v>
      </c>
      <c r="C14" s="9" t="s">
        <v>48</v>
      </c>
      <c r="D14" s="27"/>
      <c r="E14" s="32"/>
      <c r="F14" s="54" t="s">
        <v>51</v>
      </c>
      <c r="G14" s="8" t="s">
        <v>54</v>
      </c>
      <c r="H14" s="27">
        <v>20</v>
      </c>
      <c r="I14" s="27"/>
      <c r="J14" s="54" t="s">
        <v>59</v>
      </c>
      <c r="K14" s="49">
        <v>183014</v>
      </c>
      <c r="L14" s="49">
        <v>3264</v>
      </c>
      <c r="M14" s="50">
        <v>177470.78</v>
      </c>
      <c r="N14" s="46">
        <f t="shared" si="0"/>
        <v>5543.2200000000012</v>
      </c>
      <c r="O14" s="50">
        <v>5543.22</v>
      </c>
      <c r="P14" s="50">
        <v>5543.22</v>
      </c>
      <c r="Q14" s="50"/>
      <c r="R14" s="48">
        <f t="shared" si="1"/>
        <v>5543.22</v>
      </c>
      <c r="S14" s="51">
        <f t="shared" ref="S13:S20" si="3">O14-R14</f>
        <v>0</v>
      </c>
      <c r="T14" s="53"/>
      <c r="U14" s="32" t="s">
        <v>66</v>
      </c>
    </row>
    <row r="15" spans="1:21" ht="22.5" x14ac:dyDescent="0.2">
      <c r="A15" s="27"/>
      <c r="B15" s="9" t="s">
        <v>47</v>
      </c>
      <c r="C15" s="9" t="s">
        <v>48</v>
      </c>
      <c r="D15" s="27"/>
      <c r="E15" s="32"/>
      <c r="F15" s="54" t="s">
        <v>51</v>
      </c>
      <c r="G15" s="8" t="s">
        <v>54</v>
      </c>
      <c r="H15" s="26">
        <v>20</v>
      </c>
      <c r="I15" s="27"/>
      <c r="J15" s="54" t="s">
        <v>60</v>
      </c>
      <c r="K15" s="49">
        <v>152873.75</v>
      </c>
      <c r="L15" s="49">
        <v>4436.75</v>
      </c>
      <c r="M15" s="50">
        <v>152552</v>
      </c>
      <c r="N15" s="46">
        <f t="shared" si="0"/>
        <v>321.75</v>
      </c>
      <c r="O15" s="50">
        <v>321.75</v>
      </c>
      <c r="P15" s="50">
        <v>321.75</v>
      </c>
      <c r="Q15" s="50"/>
      <c r="R15" s="48">
        <f t="shared" si="1"/>
        <v>321.75</v>
      </c>
      <c r="S15" s="51">
        <f t="shared" si="3"/>
        <v>0</v>
      </c>
      <c r="T15" s="53"/>
      <c r="U15" s="70" t="s">
        <v>76</v>
      </c>
    </row>
    <row r="16" spans="1:21" ht="33.75" x14ac:dyDescent="0.2">
      <c r="A16" s="27"/>
      <c r="B16" s="9" t="s">
        <v>47</v>
      </c>
      <c r="C16" s="9" t="s">
        <v>48</v>
      </c>
      <c r="D16" s="27"/>
      <c r="E16" s="32"/>
      <c r="F16" s="54" t="s">
        <v>51</v>
      </c>
      <c r="G16" s="8" t="s">
        <v>54</v>
      </c>
      <c r="H16" s="27">
        <v>20</v>
      </c>
      <c r="I16" s="27"/>
      <c r="J16" s="54" t="s">
        <v>61</v>
      </c>
      <c r="K16" s="49">
        <v>116907</v>
      </c>
      <c r="L16" s="49">
        <v>637</v>
      </c>
      <c r="M16" s="50">
        <v>114097.8</v>
      </c>
      <c r="N16" s="46">
        <f t="shared" si="0"/>
        <v>2809.1999999999971</v>
      </c>
      <c r="O16" s="50">
        <v>2809.2</v>
      </c>
      <c r="P16" s="50">
        <v>2809.2</v>
      </c>
      <c r="Q16" s="50"/>
      <c r="R16" s="48">
        <f t="shared" si="1"/>
        <v>2809.2</v>
      </c>
      <c r="S16" s="51">
        <f t="shared" si="3"/>
        <v>0</v>
      </c>
      <c r="T16" s="53"/>
      <c r="U16" s="70" t="s">
        <v>75</v>
      </c>
    </row>
    <row r="17" spans="1:54" ht="22.5" x14ac:dyDescent="0.2">
      <c r="A17" s="27"/>
      <c r="B17" s="9" t="s">
        <v>47</v>
      </c>
      <c r="C17" s="9" t="s">
        <v>48</v>
      </c>
      <c r="D17" s="27"/>
      <c r="E17" s="32"/>
      <c r="F17" s="54" t="s">
        <v>51</v>
      </c>
      <c r="G17" s="8" t="s">
        <v>54</v>
      </c>
      <c r="H17" s="27">
        <v>20</v>
      </c>
      <c r="I17" s="27"/>
      <c r="J17" s="54" t="s">
        <v>62</v>
      </c>
      <c r="K17" s="49">
        <v>104500</v>
      </c>
      <c r="L17" s="49"/>
      <c r="M17" s="50">
        <v>103388.89</v>
      </c>
      <c r="N17" s="46">
        <f t="shared" si="0"/>
        <v>1111.1100000000006</v>
      </c>
      <c r="O17" s="50">
        <v>1111.1099999999999</v>
      </c>
      <c r="P17" s="50">
        <v>1111.1099999999999</v>
      </c>
      <c r="Q17" s="50"/>
      <c r="R17" s="48">
        <f t="shared" si="1"/>
        <v>1111.1099999999999</v>
      </c>
      <c r="S17" s="51">
        <f t="shared" si="3"/>
        <v>0</v>
      </c>
      <c r="T17" s="53"/>
      <c r="U17" s="32" t="s">
        <v>66</v>
      </c>
    </row>
    <row r="18" spans="1:54" ht="22.5" x14ac:dyDescent="0.2">
      <c r="A18" s="27"/>
      <c r="B18" s="9" t="s">
        <v>47</v>
      </c>
      <c r="C18" s="9" t="s">
        <v>48</v>
      </c>
      <c r="D18" s="27"/>
      <c r="E18" s="32"/>
      <c r="F18" s="54" t="s">
        <v>51</v>
      </c>
      <c r="G18" s="8" t="s">
        <v>54</v>
      </c>
      <c r="H18" s="26">
        <v>20</v>
      </c>
      <c r="I18" s="27"/>
      <c r="J18" s="54" t="s">
        <v>63</v>
      </c>
      <c r="K18" s="49">
        <v>82023</v>
      </c>
      <c r="L18" s="49">
        <v>2440</v>
      </c>
      <c r="M18" s="50">
        <v>76729.2</v>
      </c>
      <c r="N18" s="46">
        <f t="shared" si="0"/>
        <v>5293.8000000000029</v>
      </c>
      <c r="O18" s="50">
        <v>5293.8</v>
      </c>
      <c r="P18" s="50">
        <v>5293.8</v>
      </c>
      <c r="Q18" s="50"/>
      <c r="R18" s="48">
        <f t="shared" si="1"/>
        <v>5293.8</v>
      </c>
      <c r="S18" s="51">
        <f t="shared" si="3"/>
        <v>0</v>
      </c>
      <c r="T18" s="53"/>
      <c r="U18" s="32" t="s">
        <v>66</v>
      </c>
    </row>
    <row r="19" spans="1:54" ht="22.5" x14ac:dyDescent="0.2">
      <c r="A19" s="27"/>
      <c r="B19" s="9"/>
      <c r="C19" s="9"/>
      <c r="D19" s="27"/>
      <c r="E19" s="32"/>
      <c r="F19" s="54"/>
      <c r="G19" s="8"/>
      <c r="H19" s="26"/>
      <c r="I19" s="27"/>
      <c r="J19" s="57" t="s">
        <v>64</v>
      </c>
      <c r="K19" s="49">
        <v>70036</v>
      </c>
      <c r="L19" s="49"/>
      <c r="M19" s="50">
        <v>69536</v>
      </c>
      <c r="N19" s="46">
        <f t="shared" si="0"/>
        <v>500</v>
      </c>
      <c r="O19" s="50">
        <v>500</v>
      </c>
      <c r="P19" s="50">
        <v>500</v>
      </c>
      <c r="Q19" s="50"/>
      <c r="R19" s="48">
        <f t="shared" si="1"/>
        <v>500</v>
      </c>
      <c r="S19" s="51">
        <f t="shared" si="3"/>
        <v>0</v>
      </c>
      <c r="T19" s="53"/>
      <c r="U19" s="32" t="s">
        <v>66</v>
      </c>
    </row>
    <row r="20" spans="1:54" ht="33.75" x14ac:dyDescent="0.2">
      <c r="A20" s="27"/>
      <c r="B20" s="9" t="s">
        <v>47</v>
      </c>
      <c r="C20" s="9" t="s">
        <v>48</v>
      </c>
      <c r="D20" s="27"/>
      <c r="E20" s="32"/>
      <c r="F20" s="54" t="s">
        <v>51</v>
      </c>
      <c r="G20" s="8" t="s">
        <v>54</v>
      </c>
      <c r="H20" s="27">
        <v>20</v>
      </c>
      <c r="I20" s="27"/>
      <c r="J20" s="54" t="s">
        <v>65</v>
      </c>
      <c r="K20" s="49">
        <v>48757</v>
      </c>
      <c r="L20" s="49"/>
      <c r="M20" s="50">
        <v>48305.5</v>
      </c>
      <c r="N20" s="46">
        <f>K20-M20</f>
        <v>451.5</v>
      </c>
      <c r="O20" s="50">
        <v>451.5</v>
      </c>
      <c r="P20" s="50">
        <v>451.5</v>
      </c>
      <c r="Q20" s="50"/>
      <c r="R20" s="48">
        <f>P20+Q20</f>
        <v>451.5</v>
      </c>
      <c r="S20" s="51">
        <v>22</v>
      </c>
      <c r="T20" s="53"/>
      <c r="U20" s="70" t="s">
        <v>75</v>
      </c>
    </row>
    <row r="21" spans="1:54" ht="22.5" x14ac:dyDescent="0.2">
      <c r="A21" s="27"/>
      <c r="B21" s="9" t="s">
        <v>47</v>
      </c>
      <c r="C21" s="9" t="s">
        <v>48</v>
      </c>
      <c r="D21" s="27"/>
      <c r="E21" s="32"/>
      <c r="F21" s="54" t="s">
        <v>51</v>
      </c>
      <c r="G21" s="8" t="s">
        <v>54</v>
      </c>
      <c r="H21" s="27">
        <v>20</v>
      </c>
      <c r="I21" s="27"/>
      <c r="J21" s="59" t="s">
        <v>67</v>
      </c>
      <c r="K21" s="49">
        <v>634860</v>
      </c>
      <c r="L21" s="49"/>
      <c r="M21" s="50">
        <v>634860</v>
      </c>
      <c r="N21" s="46">
        <f t="shared" ref="N21:N27" si="4">K21-M21</f>
        <v>0</v>
      </c>
      <c r="O21" s="50"/>
      <c r="P21" s="50"/>
      <c r="Q21" s="50"/>
      <c r="R21" s="48"/>
      <c r="S21" s="51"/>
      <c r="T21" s="53"/>
      <c r="U21" s="32"/>
    </row>
    <row r="22" spans="1:54" ht="22.5" x14ac:dyDescent="0.2">
      <c r="A22" s="27"/>
      <c r="B22" s="9" t="s">
        <v>47</v>
      </c>
      <c r="C22" s="9" t="s">
        <v>48</v>
      </c>
      <c r="D22" s="27"/>
      <c r="E22" s="32"/>
      <c r="F22" s="54" t="s">
        <v>51</v>
      </c>
      <c r="G22" s="8" t="s">
        <v>54</v>
      </c>
      <c r="H22" s="26">
        <v>20</v>
      </c>
      <c r="I22" s="27"/>
      <c r="J22" s="54" t="s">
        <v>68</v>
      </c>
      <c r="K22" s="49">
        <v>111108</v>
      </c>
      <c r="L22" s="49">
        <v>1600</v>
      </c>
      <c r="M22" s="50">
        <v>111108</v>
      </c>
      <c r="N22" s="46">
        <f t="shared" si="4"/>
        <v>0</v>
      </c>
      <c r="O22" s="50"/>
      <c r="P22" s="50"/>
      <c r="Q22" s="50"/>
      <c r="R22" s="48"/>
      <c r="S22" s="51"/>
      <c r="T22" s="53"/>
      <c r="U22" s="32"/>
    </row>
    <row r="23" spans="1:54" ht="22.5" x14ac:dyDescent="0.2">
      <c r="A23" s="27"/>
      <c r="B23" s="9" t="s">
        <v>47</v>
      </c>
      <c r="C23" s="9" t="s">
        <v>48</v>
      </c>
      <c r="D23" s="27"/>
      <c r="E23" s="32"/>
      <c r="F23" s="54" t="s">
        <v>51</v>
      </c>
      <c r="G23" s="8" t="s">
        <v>54</v>
      </c>
      <c r="H23" s="27">
        <v>20</v>
      </c>
      <c r="I23" s="27"/>
      <c r="J23" s="54" t="s">
        <v>69</v>
      </c>
      <c r="K23" s="49">
        <v>15000</v>
      </c>
      <c r="L23" s="49"/>
      <c r="M23" s="50">
        <v>15000</v>
      </c>
      <c r="N23" s="46">
        <f t="shared" si="4"/>
        <v>0</v>
      </c>
      <c r="O23" s="50"/>
      <c r="P23" s="50"/>
      <c r="Q23" s="50"/>
      <c r="R23" s="48"/>
      <c r="S23" s="51"/>
      <c r="T23" s="53"/>
      <c r="U23" s="32"/>
    </row>
    <row r="24" spans="1:54" ht="22.5" x14ac:dyDescent="0.2">
      <c r="A24" s="27"/>
      <c r="B24" s="9" t="s">
        <v>47</v>
      </c>
      <c r="C24" s="9" t="s">
        <v>48</v>
      </c>
      <c r="D24" s="27"/>
      <c r="E24" s="32"/>
      <c r="F24" s="54" t="s">
        <v>51</v>
      </c>
      <c r="G24" s="8" t="s">
        <v>54</v>
      </c>
      <c r="H24" s="27">
        <v>20</v>
      </c>
      <c r="I24" s="27"/>
      <c r="J24" s="54" t="s">
        <v>70</v>
      </c>
      <c r="K24" s="49">
        <v>37510</v>
      </c>
      <c r="L24" s="49"/>
      <c r="M24" s="50">
        <v>37510</v>
      </c>
      <c r="N24" s="46">
        <f t="shared" si="4"/>
        <v>0</v>
      </c>
      <c r="O24" s="50"/>
      <c r="P24" s="50"/>
      <c r="Q24" s="50"/>
      <c r="R24" s="48"/>
      <c r="S24" s="51"/>
      <c r="T24" s="53"/>
      <c r="U24" s="32"/>
    </row>
    <row r="25" spans="1:54" ht="22.5" x14ac:dyDescent="0.2">
      <c r="A25" s="27"/>
      <c r="B25" s="9" t="s">
        <v>47</v>
      </c>
      <c r="C25" s="9" t="s">
        <v>48</v>
      </c>
      <c r="D25" s="27"/>
      <c r="E25" s="32"/>
      <c r="F25" s="54" t="s">
        <v>51</v>
      </c>
      <c r="G25" s="8" t="s">
        <v>54</v>
      </c>
      <c r="H25" s="26">
        <v>20</v>
      </c>
      <c r="I25" s="27"/>
      <c r="J25" s="54" t="s">
        <v>71</v>
      </c>
      <c r="K25" s="49">
        <v>30733</v>
      </c>
      <c r="L25" s="49">
        <v>147</v>
      </c>
      <c r="M25" s="50">
        <v>30733</v>
      </c>
      <c r="N25" s="46">
        <f t="shared" si="4"/>
        <v>0</v>
      </c>
      <c r="O25" s="50"/>
      <c r="P25" s="50"/>
      <c r="Q25" s="50"/>
      <c r="R25" s="48"/>
      <c r="S25" s="51"/>
      <c r="T25" s="53"/>
      <c r="U25" s="32"/>
    </row>
    <row r="26" spans="1:54" ht="22.5" x14ac:dyDescent="0.2">
      <c r="A26" s="27"/>
      <c r="B26" s="9" t="s">
        <v>47</v>
      </c>
      <c r="C26" s="9" t="s">
        <v>48</v>
      </c>
      <c r="D26" s="27"/>
      <c r="E26" s="32"/>
      <c r="F26" s="54" t="s">
        <v>51</v>
      </c>
      <c r="G26" s="8" t="s">
        <v>54</v>
      </c>
      <c r="H26" s="27">
        <v>20</v>
      </c>
      <c r="I26" s="27"/>
      <c r="J26" s="54" t="s">
        <v>72</v>
      </c>
      <c r="K26" s="49">
        <v>13062</v>
      </c>
      <c r="L26" s="49"/>
      <c r="M26" s="50">
        <v>13062</v>
      </c>
      <c r="N26" s="46">
        <f t="shared" si="4"/>
        <v>0</v>
      </c>
      <c r="O26" s="50"/>
      <c r="P26" s="50"/>
      <c r="Q26" s="50"/>
      <c r="R26" s="48"/>
      <c r="S26" s="51"/>
      <c r="T26" s="53"/>
      <c r="U26" s="32"/>
    </row>
    <row r="27" spans="1:54" ht="22.5" x14ac:dyDescent="0.2">
      <c r="A27" s="27"/>
      <c r="B27" s="9" t="s">
        <v>47</v>
      </c>
      <c r="C27" s="9" t="s">
        <v>48</v>
      </c>
      <c r="D27" s="27"/>
      <c r="E27" s="32"/>
      <c r="F27" s="54" t="s">
        <v>51</v>
      </c>
      <c r="G27" s="8" t="s">
        <v>54</v>
      </c>
      <c r="H27" s="27">
        <v>20</v>
      </c>
      <c r="I27" s="27"/>
      <c r="J27" s="54" t="s">
        <v>73</v>
      </c>
      <c r="K27" s="49">
        <v>13062</v>
      </c>
      <c r="L27" s="49"/>
      <c r="M27" s="50">
        <v>13062</v>
      </c>
      <c r="N27" s="46">
        <f t="shared" si="4"/>
        <v>0</v>
      </c>
      <c r="O27" s="50"/>
      <c r="P27" s="50"/>
      <c r="Q27" s="50"/>
      <c r="R27" s="48"/>
      <c r="S27" s="51"/>
      <c r="T27" s="53"/>
      <c r="U27" s="32"/>
    </row>
    <row r="29" spans="1:54" s="28" customFormat="1" x14ac:dyDescent="0.2">
      <c r="A29" s="10"/>
      <c r="B29" s="10"/>
      <c r="C29" s="31"/>
      <c r="D29" s="10"/>
      <c r="E29" s="10"/>
      <c r="F29" s="10"/>
      <c r="G29" s="10"/>
      <c r="H29" s="10"/>
      <c r="I29" s="10"/>
      <c r="J29" s="3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4" s="29" customFormat="1" x14ac:dyDescent="0.2">
      <c r="A30" s="3" t="s">
        <v>32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54" s="29" customFormat="1" x14ac:dyDescent="0.2">
      <c r="A31" s="4" t="s">
        <v>33</v>
      </c>
      <c r="P31" s="55"/>
      <c r="Q31" s="55"/>
      <c r="R31" s="55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54" s="29" customFormat="1" x14ac:dyDescent="0.2">
      <c r="A32" s="4" t="s">
        <v>34</v>
      </c>
    </row>
    <row r="33" spans="1:15" s="29" customFormat="1" x14ac:dyDescent="0.2">
      <c r="A33" s="4" t="s">
        <v>35</v>
      </c>
    </row>
    <row r="34" spans="1:15" x14ac:dyDescent="0.2">
      <c r="A34" s="4" t="s">
        <v>36</v>
      </c>
      <c r="J34" s="30"/>
      <c r="O34" s="29"/>
    </row>
    <row r="35" spans="1:15" s="29" customFormat="1" x14ac:dyDescent="0.2">
      <c r="A35" s="7" t="s">
        <v>50</v>
      </c>
    </row>
    <row r="36" spans="1:15" x14ac:dyDescent="0.2">
      <c r="A36" s="2" t="s">
        <v>37</v>
      </c>
    </row>
    <row r="37" spans="1:15" x14ac:dyDescent="0.2">
      <c r="A37" s="2" t="s">
        <v>38</v>
      </c>
    </row>
    <row r="38" spans="1:15" x14ac:dyDescent="0.2">
      <c r="A38" s="5" t="s">
        <v>39</v>
      </c>
    </row>
    <row r="39" spans="1:15" x14ac:dyDescent="0.2">
      <c r="A39" s="1" t="s">
        <v>40</v>
      </c>
    </row>
    <row r="40" spans="1:15" x14ac:dyDescent="0.2">
      <c r="A40" s="6" t="s">
        <v>41</v>
      </c>
    </row>
    <row r="41" spans="1:15" x14ac:dyDescent="0.2">
      <c r="A41" s="6" t="s">
        <v>46</v>
      </c>
    </row>
  </sheetData>
  <mergeCells count="5">
    <mergeCell ref="K7:O7"/>
    <mergeCell ref="P7:R7"/>
    <mergeCell ref="U7:U8"/>
    <mergeCell ref="T7:T8"/>
    <mergeCell ref="S7:S8"/>
  </mergeCells>
  <phoneticPr fontId="10" type="noConversion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K9:R9" numberStoredAsText="1"/>
    <ignoredError sqref="S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70DF0-91AA-41E8-BC78-C85DD3869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F9479-C0EA-4397-8318-F1365E97972A}">
  <ds:schemaRefs>
    <ds:schemaRef ds:uri="http://purl.org/dc/dcmitype/"/>
    <ds:schemaRef ds:uri="http://schemas.microsoft.com/office/2006/documentManagement/types"/>
    <ds:schemaRef ds:uri="http://purl.org/dc/elements/1.1/"/>
    <ds:schemaRef ds:uri="982cc016-dcb7-4772-a144-8d57a835eb3e"/>
    <ds:schemaRef ds:uri="http://schemas.microsoft.com/office/2006/metadata/properties"/>
    <ds:schemaRef ds:uri="3d7fb3fa-7f75-4382-a1fe-43b99e0a9782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265BA7-698B-4CC5-AA17-91B839BAF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Vorm 3 (VA)</vt:lpstr>
    </vt:vector>
  </TitlesOfParts>
  <Manager/>
  <Company>Justiitsministeerium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Silja Kask</dc:creator>
  <cp:keywords/>
  <dc:description/>
  <cp:lastModifiedBy>Riin Kivinurm - ERK</cp:lastModifiedBy>
  <cp:revision/>
  <dcterms:created xsi:type="dcterms:W3CDTF">2021-01-14T20:00:28Z</dcterms:created>
  <dcterms:modified xsi:type="dcterms:W3CDTF">2026-03-11T06:47:20Z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0x010100AAEFB93223A0D949B46CEFC92259ABB8</vt:lpwstr>
  </property>
  <property fmtid="{D5CDD505-2E9C-101B-9397-08002B2CF9AE}" pid="3" name="Order">
    <vt:r8>11569200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2025-03-21T09:56:53Z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092eb7f2-4d77-4a2e-b388-33ab418e9c78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